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1915" windowHeight="13230" activeTab="0"/>
  </bookViews>
  <sheets>
    <sheet name="Total" sheetId="1" r:id="rId1"/>
    <sheet name="SZDP" sheetId="2" r:id="rId2"/>
    <sheet name="SCDP" sheetId="3" r:id="rId3"/>
    <sheet name="SIDP" sheetId="4" r:id="rId4"/>
    <sheet name="UIDP" sheetId="5" r:id="rId5"/>
    <sheet name="UCDP" sheetId="6" r:id="rId6"/>
    <sheet name="UZDP" sheetId="7" r:id="rId7"/>
  </sheets>
  <definedNames/>
  <calcPr fullCalcOnLoad="1"/>
</workbook>
</file>

<file path=xl/sharedStrings.xml><?xml version="1.0" encoding="utf-8"?>
<sst xmlns="http://schemas.openxmlformats.org/spreadsheetml/2006/main" count="741" uniqueCount="52">
  <si>
    <t>№ по ред</t>
  </si>
  <si>
    <t>Вид на площта</t>
  </si>
  <si>
    <t>Всичко</t>
  </si>
  <si>
    <t>в т.ч.</t>
  </si>
  <si>
    <t>от колона 3 „Всичко” - оставени за естествено възобновяване</t>
  </si>
  <si>
    <t>1-год.</t>
  </si>
  <si>
    <t>2-год.</t>
  </si>
  <si>
    <t>3-год.</t>
  </si>
  <si>
    <t>4-год.</t>
  </si>
  <si>
    <t>5-год.</t>
  </si>
  <si>
    <t>6-год.</t>
  </si>
  <si>
    <t>7-год.</t>
  </si>
  <si>
    <t>дка</t>
  </si>
  <si>
    <t>1.</t>
  </si>
  <si>
    <t>х</t>
  </si>
  <si>
    <t>1.1.</t>
  </si>
  <si>
    <t>От ред 1 отсечени (почистени)</t>
  </si>
  <si>
    <t>1.2.</t>
  </si>
  <si>
    <t>От ред 1 оставени за естествено възобновяване</t>
  </si>
  <si>
    <t>1.3.</t>
  </si>
  <si>
    <t>От ред 1.1 с направена почвоподготовка</t>
  </si>
  <si>
    <t>2.</t>
  </si>
  <si>
    <t xml:space="preserve">Насаждения, пострадали от други природни въздействия- всичко (вкл. по горскостопански план или програма) </t>
  </si>
  <si>
    <t>2.1.</t>
  </si>
  <si>
    <t>От ред 2 отсечени (почистени)</t>
  </si>
  <si>
    <t>2.2.</t>
  </si>
  <si>
    <t>От ред 2 оставени за естествено възобновяване</t>
  </si>
  <si>
    <t>2.3.</t>
  </si>
  <si>
    <t>От ред 2.1 с направена почвоподготовка</t>
  </si>
  <si>
    <t>Невъзобновени сечища – всичко (вкл. по горскостопански план или програма)</t>
  </si>
  <si>
    <t>3.1.</t>
  </si>
  <si>
    <t>От ред 3 оставени за естествено възобновяване</t>
  </si>
  <si>
    <t>3.2.</t>
  </si>
  <si>
    <t>От ред 3 с направена почвоподготовка</t>
  </si>
  <si>
    <t>Общо:</t>
  </si>
  <si>
    <t>в района на ..........................................</t>
  </si>
  <si>
    <t>иглолистни</t>
  </si>
  <si>
    <t>широколистни</t>
  </si>
  <si>
    <t>Пожарища - всичко (вкл. по горскостопански план или програма)</t>
  </si>
  <si>
    <t>СПРАВКА</t>
  </si>
  <si>
    <t>за наличните пожарища, насаждения унищожени от други природни въздействия и невъзобновени сечища към ........./............ г.</t>
  </si>
  <si>
    <t xml:space="preserve">* </t>
  </si>
  <si>
    <t>(Държавни гори, управлявани от ДП по чл. 163 от ЗТ)</t>
  </si>
  <si>
    <t>Приложение № 12</t>
  </si>
  <si>
    <t>игло-листни</t>
  </si>
  <si>
    <t>широко-листни</t>
  </si>
  <si>
    <t>Изготвил:</t>
  </si>
  <si>
    <t>инж. Любомир Кръстев</t>
  </si>
  <si>
    <t>инж. Димитър Бърдаров</t>
  </si>
  <si>
    <t xml:space="preserve">                          Главен експерт в отдел ВСПЗГ</t>
  </si>
  <si>
    <t xml:space="preserve">      Началник на отдел ВСПЗГ</t>
  </si>
  <si>
    <t>за наличните пожарища, насаждения унищожени от други природни въздействия и невъзобновени сечища към 31.12.2014 г.,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</si>
</sst>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indent="4"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176" fontId="4" fillId="0" borderId="25" xfId="0" applyNumberFormat="1" applyFont="1" applyBorder="1" applyAlignment="1">
      <alignment horizontal="right" vertical="center" wrapText="1"/>
    </xf>
    <xf numFmtId="176" fontId="4" fillId="0" borderId="26" xfId="0" applyNumberFormat="1" applyFont="1" applyBorder="1" applyAlignment="1">
      <alignment horizontal="right" vertical="center" wrapText="1"/>
    </xf>
    <xf numFmtId="176" fontId="4" fillId="0" borderId="19" xfId="0" applyNumberFormat="1" applyFont="1" applyBorder="1" applyAlignment="1">
      <alignment horizontal="right" vertical="center" wrapText="1"/>
    </xf>
    <xf numFmtId="176" fontId="4" fillId="0" borderId="32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176" fontId="4" fillId="0" borderId="33" xfId="0" applyNumberFormat="1" applyFont="1" applyBorder="1" applyAlignment="1">
      <alignment horizontal="right" vertical="center" wrapText="1"/>
    </xf>
    <xf numFmtId="176" fontId="4" fillId="0" borderId="24" xfId="0" applyNumberFormat="1" applyFont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90" zoomScaleNormal="90" zoomScalePageLayoutView="0" workbookViewId="0" topLeftCell="A1">
      <selection activeCell="A3" sqref="A3:M3"/>
    </sheetView>
  </sheetViews>
  <sheetFormatPr defaultColWidth="9.140625" defaultRowHeight="12.75"/>
  <cols>
    <col min="1" max="1" width="4.00390625" style="19" customWidth="1"/>
    <col min="2" max="2" width="28.140625" style="19" customWidth="1"/>
    <col min="3" max="3" width="9.8515625" style="19" customWidth="1"/>
    <col min="4" max="4" width="9.57421875" style="19" customWidth="1"/>
    <col min="5" max="5" width="9.28125" style="19" customWidth="1"/>
    <col min="6" max="8" width="8.7109375" style="19" customWidth="1"/>
    <col min="9" max="10" width="8.57421875" style="19" customWidth="1"/>
    <col min="11" max="12" width="8.7109375" style="19" customWidth="1"/>
    <col min="13" max="13" width="9.57421875" style="19" bestFit="1" customWidth="1"/>
    <col min="14" max="16384" width="9.140625" style="19" customWidth="1"/>
  </cols>
  <sheetData>
    <row r="1" ht="15">
      <c r="L1" s="28" t="s">
        <v>43</v>
      </c>
    </row>
    <row r="2" ht="15">
      <c r="L2" s="28"/>
    </row>
    <row r="3" spans="1:13" ht="15.75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.75">
      <c r="A4" s="83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5.75">
      <c r="A5" s="82" t="s">
        <v>42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ht="13.5" thickBot="1"/>
    <row r="7" spans="1:13" ht="15" thickBot="1">
      <c r="A7" s="99" t="s">
        <v>0</v>
      </c>
      <c r="B7" s="99" t="s">
        <v>1</v>
      </c>
      <c r="C7" s="101" t="s">
        <v>2</v>
      </c>
      <c r="D7" s="86" t="s">
        <v>3</v>
      </c>
      <c r="E7" s="88"/>
      <c r="F7" s="86" t="s">
        <v>4</v>
      </c>
      <c r="G7" s="87"/>
      <c r="H7" s="87"/>
      <c r="I7" s="87"/>
      <c r="J7" s="87"/>
      <c r="K7" s="87"/>
      <c r="L7" s="87"/>
      <c r="M7" s="88"/>
    </row>
    <row r="8" spans="1:13" ht="12.75" customHeight="1">
      <c r="A8" s="100"/>
      <c r="B8" s="100"/>
      <c r="C8" s="102"/>
      <c r="D8" s="89" t="s">
        <v>44</v>
      </c>
      <c r="E8" s="84" t="s">
        <v>45</v>
      </c>
      <c r="F8" s="91" t="s">
        <v>5</v>
      </c>
      <c r="G8" s="93" t="s">
        <v>6</v>
      </c>
      <c r="H8" s="93" t="s">
        <v>7</v>
      </c>
      <c r="I8" s="93" t="s">
        <v>8</v>
      </c>
      <c r="J8" s="93" t="s">
        <v>9</v>
      </c>
      <c r="K8" s="93" t="s">
        <v>10</v>
      </c>
      <c r="L8" s="97" t="s">
        <v>11</v>
      </c>
      <c r="M8" s="95" t="s">
        <v>2</v>
      </c>
    </row>
    <row r="9" spans="1:13" ht="17.25" customHeight="1" thickBot="1">
      <c r="A9" s="96"/>
      <c r="B9" s="96"/>
      <c r="C9" s="103"/>
      <c r="D9" s="90"/>
      <c r="E9" s="85"/>
      <c r="F9" s="92"/>
      <c r="G9" s="94"/>
      <c r="H9" s="94"/>
      <c r="I9" s="94"/>
      <c r="J9" s="94"/>
      <c r="K9" s="94"/>
      <c r="L9" s="98"/>
      <c r="M9" s="96"/>
    </row>
    <row r="10" spans="1:13" ht="15" customHeight="1" thickBot="1">
      <c r="A10" s="72"/>
      <c r="B10" s="72"/>
      <c r="C10" s="79" t="s">
        <v>12</v>
      </c>
      <c r="D10" s="80"/>
      <c r="E10" s="80"/>
      <c r="F10" s="80"/>
      <c r="G10" s="80"/>
      <c r="H10" s="80"/>
      <c r="I10" s="80"/>
      <c r="J10" s="80"/>
      <c r="K10" s="80"/>
      <c r="L10" s="80"/>
      <c r="M10" s="81"/>
    </row>
    <row r="11" spans="1:13" ht="15.75" thickBot="1">
      <c r="A11" s="38">
        <v>1</v>
      </c>
      <c r="B11" s="38">
        <v>2</v>
      </c>
      <c r="C11" s="76">
        <v>3</v>
      </c>
      <c r="D11" s="40">
        <v>4</v>
      </c>
      <c r="E11" s="41">
        <v>5</v>
      </c>
      <c r="F11" s="37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6">
        <v>12</v>
      </c>
      <c r="M11" s="54">
        <v>13</v>
      </c>
    </row>
    <row r="12" spans="1:13" ht="39" customHeight="1">
      <c r="A12" s="73" t="s">
        <v>13</v>
      </c>
      <c r="B12" s="68" t="s">
        <v>38</v>
      </c>
      <c r="C12" s="58">
        <f>SZDP!C10+SCDP!C10+SIDP!C10+UZDP!C10+UCDP!C10+UIDP!C10</f>
        <v>24875.3</v>
      </c>
      <c r="D12" s="42">
        <f>SZDP!D10+SCDP!D10+SIDP!D10+UZDP!D10+UCDP!D10+UIDP!D10</f>
        <v>14305</v>
      </c>
      <c r="E12" s="43">
        <f>SZDP!E10+SCDP!E10+SIDP!E10+UZDP!E10+UCDP!E10+UIDP!E10</f>
        <v>10570.3</v>
      </c>
      <c r="F12" s="46" t="s">
        <v>14</v>
      </c>
      <c r="G12" s="47" t="s">
        <v>14</v>
      </c>
      <c r="H12" s="47" t="s">
        <v>14</v>
      </c>
      <c r="I12" s="47" t="s">
        <v>14</v>
      </c>
      <c r="J12" s="47" t="s">
        <v>14</v>
      </c>
      <c r="K12" s="47" t="s">
        <v>14</v>
      </c>
      <c r="L12" s="62" t="s">
        <v>14</v>
      </c>
      <c r="M12" s="34" t="s">
        <v>14</v>
      </c>
    </row>
    <row r="13" spans="1:13" ht="15.75" customHeight="1">
      <c r="A13" s="74" t="s">
        <v>15</v>
      </c>
      <c r="B13" s="69" t="s">
        <v>16</v>
      </c>
      <c r="C13" s="59">
        <f>SZDP!C11+SCDP!C11+SIDP!C11+UZDP!C11+UCDP!C11+UIDP!C11</f>
        <v>11669.3</v>
      </c>
      <c r="D13" s="44">
        <f>SZDP!D11+SCDP!D11+SIDP!D11+UZDP!D11+UCDP!D11+UIDP!D11</f>
        <v>9683</v>
      </c>
      <c r="E13" s="45">
        <f>SZDP!E11+SCDP!E11+SIDP!E11+UZDP!E11+UCDP!E11+UIDP!E11</f>
        <v>1986.3</v>
      </c>
      <c r="F13" s="48" t="s">
        <v>14</v>
      </c>
      <c r="G13" s="49" t="s">
        <v>14</v>
      </c>
      <c r="H13" s="49" t="s">
        <v>14</v>
      </c>
      <c r="I13" s="49" t="s">
        <v>14</v>
      </c>
      <c r="J13" s="49" t="s">
        <v>14</v>
      </c>
      <c r="K13" s="49" t="s">
        <v>14</v>
      </c>
      <c r="L13" s="63" t="s">
        <v>14</v>
      </c>
      <c r="M13" s="35" t="s">
        <v>14</v>
      </c>
    </row>
    <row r="14" spans="1:13" ht="28.5" customHeight="1">
      <c r="A14" s="74" t="s">
        <v>17</v>
      </c>
      <c r="B14" s="69" t="s">
        <v>18</v>
      </c>
      <c r="C14" s="59">
        <f>SZDP!C12+SCDP!C12+SIDP!C12+UZDP!C12+UCDP!C12+UIDP!C12</f>
        <v>14281.3</v>
      </c>
      <c r="D14" s="44">
        <f>SZDP!D12+SCDP!D12+SIDP!D12+UZDP!D12+UCDP!D12+UIDP!D12</f>
        <v>5859</v>
      </c>
      <c r="E14" s="45">
        <f>SZDP!E12+SCDP!E12+SIDP!E12+UZDP!E12+UCDP!E12+UIDP!E12</f>
        <v>8422.3</v>
      </c>
      <c r="F14" s="44">
        <f>SZDP!F12+SCDP!F12+SIDP!F12+UZDP!F12+UCDP!F12+UIDP!F12</f>
        <v>2807</v>
      </c>
      <c r="G14" s="39">
        <f>SZDP!G12+SCDP!G12+SIDP!G12+UZDP!G12+UCDP!G12+UIDP!G12</f>
        <v>2787.3</v>
      </c>
      <c r="H14" s="39">
        <f>SZDP!H12+SCDP!H12+SIDP!H12+UZDP!H12+UCDP!H12+UIDP!H12</f>
        <v>5506</v>
      </c>
      <c r="I14" s="39">
        <f>SZDP!I12+SCDP!I12+SIDP!I12+UZDP!I12+UCDP!I12+UIDP!I12</f>
        <v>1539</v>
      </c>
      <c r="J14" s="39">
        <f>SZDP!J12+SCDP!J12+SIDP!J12+UZDP!J12+UCDP!J12+UIDP!J12</f>
        <v>428</v>
      </c>
      <c r="K14" s="39">
        <f>SZDP!K12+SCDP!K12+SIDP!K12+UZDP!K12+UCDP!K12+UIDP!K12</f>
        <v>970</v>
      </c>
      <c r="L14" s="64">
        <f>SZDP!L12+SCDP!L12+SIDP!L12+UZDP!L12+UCDP!L12+UIDP!L12</f>
        <v>244</v>
      </c>
      <c r="M14" s="59">
        <f>SZDP!M12+SCDP!M12+SIDP!M12+UZDP!M12+UCDP!M12+UIDP!M12</f>
        <v>14281.3</v>
      </c>
    </row>
    <row r="15" spans="1:13" ht="27.75" customHeight="1">
      <c r="A15" s="74" t="s">
        <v>19</v>
      </c>
      <c r="B15" s="69" t="s">
        <v>20</v>
      </c>
      <c r="C15" s="59">
        <f>SZDP!C13+SCDP!C13+SIDP!C13+UZDP!C13+UCDP!C13+UIDP!C13</f>
        <v>1505</v>
      </c>
      <c r="D15" s="44">
        <f>SZDP!D13+SCDP!D13+SIDP!D13+UZDP!D13+UCDP!D13+UIDP!D13</f>
        <v>1293</v>
      </c>
      <c r="E15" s="45">
        <f>SZDP!E13+SCDP!E13+SIDP!E13+UZDP!E13+UCDP!E13+UIDP!E13</f>
        <v>212</v>
      </c>
      <c r="F15" s="48" t="s">
        <v>14</v>
      </c>
      <c r="G15" s="49" t="s">
        <v>14</v>
      </c>
      <c r="H15" s="49" t="s">
        <v>14</v>
      </c>
      <c r="I15" s="49" t="s">
        <v>14</v>
      </c>
      <c r="J15" s="49" t="s">
        <v>14</v>
      </c>
      <c r="K15" s="49" t="s">
        <v>14</v>
      </c>
      <c r="L15" s="63" t="s">
        <v>14</v>
      </c>
      <c r="M15" s="35" t="s">
        <v>14</v>
      </c>
    </row>
    <row r="16" spans="1:13" ht="54.75" customHeight="1">
      <c r="A16" s="74" t="s">
        <v>21</v>
      </c>
      <c r="B16" s="69" t="s">
        <v>22</v>
      </c>
      <c r="C16" s="59">
        <f>SZDP!C14+SCDP!C14+SIDP!C14+UZDP!C14+UCDP!C14+UIDP!C14</f>
        <v>69749.4</v>
      </c>
      <c r="D16" s="44">
        <f>SZDP!D14+SCDP!D14+SIDP!D14+UZDP!D14+UCDP!D14+UIDP!D14</f>
        <v>43912.4</v>
      </c>
      <c r="E16" s="45">
        <f>SZDP!E14+SCDP!E14+SIDP!E14+UZDP!E14+UCDP!E14+UIDP!E14</f>
        <v>25837</v>
      </c>
      <c r="F16" s="48" t="s">
        <v>14</v>
      </c>
      <c r="G16" s="49" t="s">
        <v>14</v>
      </c>
      <c r="H16" s="49" t="s">
        <v>14</v>
      </c>
      <c r="I16" s="49" t="s">
        <v>14</v>
      </c>
      <c r="J16" s="49" t="s">
        <v>14</v>
      </c>
      <c r="K16" s="49" t="s">
        <v>14</v>
      </c>
      <c r="L16" s="63" t="s">
        <v>14</v>
      </c>
      <c r="M16" s="35" t="s">
        <v>14</v>
      </c>
    </row>
    <row r="17" spans="1:13" ht="17.25" customHeight="1">
      <c r="A17" s="74" t="s">
        <v>23</v>
      </c>
      <c r="B17" s="69" t="s">
        <v>24</v>
      </c>
      <c r="C17" s="59">
        <f>SZDP!C15+SCDP!C15+SIDP!C15+UZDP!C15+UCDP!C15+UIDP!C15</f>
        <v>31716.7</v>
      </c>
      <c r="D17" s="44">
        <f>SZDP!D15+SCDP!D15+SIDP!D15+UZDP!D15+UCDP!D15+UIDP!D15</f>
        <v>19623.7</v>
      </c>
      <c r="E17" s="45">
        <f>SZDP!E15+SCDP!E15+SIDP!E15+UZDP!E15+UCDP!E15+UIDP!E15</f>
        <v>12093</v>
      </c>
      <c r="F17" s="48" t="s">
        <v>14</v>
      </c>
      <c r="G17" s="49" t="s">
        <v>14</v>
      </c>
      <c r="H17" s="49" t="s">
        <v>14</v>
      </c>
      <c r="I17" s="49" t="s">
        <v>14</v>
      </c>
      <c r="J17" s="49" t="s">
        <v>14</v>
      </c>
      <c r="K17" s="49" t="s">
        <v>14</v>
      </c>
      <c r="L17" s="63" t="s">
        <v>14</v>
      </c>
      <c r="M17" s="35" t="s">
        <v>14</v>
      </c>
    </row>
    <row r="18" spans="1:13" ht="27" customHeight="1">
      <c r="A18" s="74" t="s">
        <v>25</v>
      </c>
      <c r="B18" s="69" t="s">
        <v>26</v>
      </c>
      <c r="C18" s="59">
        <f>SZDP!C16+SCDP!C16+SIDP!C16+UZDP!C16+UCDP!C16+UIDP!C16</f>
        <v>44097.3</v>
      </c>
      <c r="D18" s="44">
        <f>SZDP!D16+SCDP!D16+SIDP!D16+UZDP!D16+UCDP!D16+UIDP!D16</f>
        <v>24708.3</v>
      </c>
      <c r="E18" s="45">
        <f>SZDP!E16+SCDP!E16+SIDP!E16+UZDP!E16+UCDP!E16+UIDP!E16</f>
        <v>19389</v>
      </c>
      <c r="F18" s="44">
        <f>SZDP!F16+SCDP!F16+SIDP!F16+UZDP!F16+UCDP!F16+UIDP!F16</f>
        <v>15427.5</v>
      </c>
      <c r="G18" s="39">
        <f>SZDP!G16+SCDP!G16+SIDP!G16+UZDP!G16+UCDP!G16+UIDP!G16</f>
        <v>11062.6</v>
      </c>
      <c r="H18" s="39">
        <f>SZDP!H16+SCDP!H16+SIDP!H16+UZDP!H16+UCDP!H16+UIDP!H16</f>
        <v>9543.2</v>
      </c>
      <c r="I18" s="39">
        <f>SZDP!I16+SCDP!I16+SIDP!I16+UZDP!I16+UCDP!I16+UIDP!I16</f>
        <v>2579</v>
      </c>
      <c r="J18" s="39">
        <f>SZDP!J16+SCDP!J16+SIDP!J16+UZDP!J16+UCDP!J16+UIDP!J16</f>
        <v>1935</v>
      </c>
      <c r="K18" s="39">
        <f>SZDP!K16+SCDP!K16+SIDP!K16+UZDP!K16+UCDP!K16+UIDP!K16</f>
        <v>1803</v>
      </c>
      <c r="L18" s="64">
        <f>SZDP!L16+SCDP!L16+SIDP!L16+UZDP!L16+UCDP!L16+UIDP!L16</f>
        <v>1747</v>
      </c>
      <c r="M18" s="59">
        <f>SZDP!M16+SCDP!M16+SIDP!M16+UZDP!M16+UCDP!M16+UIDP!M16</f>
        <v>44097.3</v>
      </c>
    </row>
    <row r="19" spans="1:13" ht="27" customHeight="1">
      <c r="A19" s="74" t="s">
        <v>27</v>
      </c>
      <c r="B19" s="69" t="s">
        <v>28</v>
      </c>
      <c r="C19" s="59">
        <f>SZDP!C17+SCDP!C17+SIDP!C17+UZDP!C17+UCDP!C17+UIDP!C17</f>
        <v>666.4</v>
      </c>
      <c r="D19" s="44">
        <f>SZDP!D17+SCDP!D17+SIDP!D17+UZDP!D17+UCDP!D17+UIDP!D17</f>
        <v>417.4</v>
      </c>
      <c r="E19" s="45">
        <f>SZDP!E17+SCDP!E17+SIDP!E17+UZDP!E17+UCDP!E17+UIDP!E17</f>
        <v>249</v>
      </c>
      <c r="F19" s="48" t="s">
        <v>14</v>
      </c>
      <c r="G19" s="49" t="s">
        <v>14</v>
      </c>
      <c r="H19" s="49" t="s">
        <v>14</v>
      </c>
      <c r="I19" s="49" t="s">
        <v>14</v>
      </c>
      <c r="J19" s="49" t="s">
        <v>14</v>
      </c>
      <c r="K19" s="49" t="s">
        <v>14</v>
      </c>
      <c r="L19" s="63" t="s">
        <v>14</v>
      </c>
      <c r="M19" s="35" t="s">
        <v>14</v>
      </c>
    </row>
    <row r="20" spans="1:13" ht="40.5" customHeight="1">
      <c r="A20" s="74">
        <v>3</v>
      </c>
      <c r="B20" s="69" t="s">
        <v>29</v>
      </c>
      <c r="C20" s="59">
        <f>SZDP!C18+SCDP!C18+SIDP!C18+UZDP!C18+UCDP!C18+UIDP!C18</f>
        <v>20447.5</v>
      </c>
      <c r="D20" s="44">
        <f>SZDP!D18+SCDP!D18+SIDP!D18+UZDP!D18+UCDP!D18+UIDP!D18</f>
        <v>3609</v>
      </c>
      <c r="E20" s="45">
        <f>SZDP!E18+SCDP!E18+SIDP!E18+UZDP!E18+UCDP!E18+UIDP!E18</f>
        <v>16838.5</v>
      </c>
      <c r="F20" s="48" t="s">
        <v>14</v>
      </c>
      <c r="G20" s="49" t="s">
        <v>14</v>
      </c>
      <c r="H20" s="49" t="s">
        <v>14</v>
      </c>
      <c r="I20" s="49" t="s">
        <v>14</v>
      </c>
      <c r="J20" s="49" t="s">
        <v>14</v>
      </c>
      <c r="K20" s="49" t="s">
        <v>14</v>
      </c>
      <c r="L20" s="63" t="s">
        <v>14</v>
      </c>
      <c r="M20" s="35" t="s">
        <v>14</v>
      </c>
    </row>
    <row r="21" spans="1:13" ht="26.25" customHeight="1">
      <c r="A21" s="74" t="s">
        <v>30</v>
      </c>
      <c r="B21" s="69" t="s">
        <v>31</v>
      </c>
      <c r="C21" s="59">
        <f>SZDP!C19+SCDP!C19+SIDP!C19+UZDP!C19+UCDP!C19+UIDP!C19</f>
        <v>9696</v>
      </c>
      <c r="D21" s="44">
        <f>SZDP!D19+SCDP!D19+SIDP!D19+UZDP!D19+UCDP!D19+UIDP!D19</f>
        <v>1937</v>
      </c>
      <c r="E21" s="45">
        <f>SZDP!E19+SCDP!E19+SIDP!E19+UZDP!E19+UCDP!E19+UIDP!E19</f>
        <v>7759</v>
      </c>
      <c r="F21" s="44">
        <f>SZDP!F19+SCDP!F19+SIDP!F19+UZDP!F19+UCDP!F19+UIDP!F19</f>
        <v>3288.3</v>
      </c>
      <c r="G21" s="39">
        <f>SZDP!G19+SCDP!G19+SIDP!G19+UZDP!G19+UCDP!G19+UIDP!G19</f>
        <v>1543</v>
      </c>
      <c r="H21" s="39">
        <f>SZDP!H19+SCDP!H19+SIDP!H19+UZDP!H19+UCDP!H19+UIDP!H19</f>
        <v>1679.7</v>
      </c>
      <c r="I21" s="39">
        <f>SZDP!I19+SCDP!I19+SIDP!I19+UZDP!I19+UCDP!I19+UIDP!I19</f>
        <v>411</v>
      </c>
      <c r="J21" s="39">
        <f>SZDP!J19+SCDP!J19+SIDP!J19+UZDP!J19+UCDP!J19+UIDP!J19</f>
        <v>758</v>
      </c>
      <c r="K21" s="39">
        <f>SZDP!K19+SCDP!K19+SIDP!K19+UZDP!K19+UCDP!K19+UIDP!K19</f>
        <v>22</v>
      </c>
      <c r="L21" s="64">
        <f>SZDP!L19+SCDP!L19+SIDP!L19+UZDP!L19+UCDP!L19+UIDP!L19</f>
        <v>103</v>
      </c>
      <c r="M21" s="59">
        <f>SZDP!M19+SCDP!M19+SIDP!M19+UZDP!M19+UCDP!M19+UIDP!M19</f>
        <v>7805</v>
      </c>
    </row>
    <row r="22" spans="1:13" ht="28.5" customHeight="1" thickBot="1">
      <c r="A22" s="75" t="s">
        <v>32</v>
      </c>
      <c r="B22" s="70" t="s">
        <v>33</v>
      </c>
      <c r="C22" s="60">
        <f>SZDP!C20+SCDP!C20+SIDP!C20+UZDP!C20+UCDP!C20+UIDP!C20</f>
        <v>1424</v>
      </c>
      <c r="D22" s="50">
        <f>SZDP!D20+SCDP!D20+SIDP!D20+UZDP!D20+UCDP!D20+UIDP!D20</f>
        <v>144</v>
      </c>
      <c r="E22" s="51">
        <f>SZDP!E20+SCDP!E20+SIDP!E20+UZDP!E20+UCDP!E20+UIDP!E20</f>
        <v>1280</v>
      </c>
      <c r="F22" s="52" t="s">
        <v>14</v>
      </c>
      <c r="G22" s="53" t="s">
        <v>14</v>
      </c>
      <c r="H22" s="53" t="s">
        <v>14</v>
      </c>
      <c r="I22" s="53" t="s">
        <v>14</v>
      </c>
      <c r="J22" s="53" t="s">
        <v>14</v>
      </c>
      <c r="K22" s="53" t="s">
        <v>14</v>
      </c>
      <c r="L22" s="65" t="s">
        <v>14</v>
      </c>
      <c r="M22" s="67" t="s">
        <v>14</v>
      </c>
    </row>
    <row r="23" spans="1:13" ht="15.75" thickBot="1">
      <c r="A23" s="38"/>
      <c r="B23" s="71" t="s">
        <v>34</v>
      </c>
      <c r="C23" s="61">
        <f>SZDP!C21+SCDP!C21+SIDP!C21+UZDP!C21+UCDP!C21+UIDP!C21</f>
        <v>115072.2</v>
      </c>
      <c r="D23" s="55">
        <f>SZDP!D21+SCDP!D21+SIDP!D21+UZDP!D21+UCDP!D21+UIDP!D21</f>
        <v>61826.4</v>
      </c>
      <c r="E23" s="56">
        <f>SZDP!E21+SCDP!E21+SIDP!E21+UZDP!E21+UCDP!E21+UIDP!E21</f>
        <v>53245.8</v>
      </c>
      <c r="F23" s="55">
        <f>SZDP!F21+SCDP!F21+SIDP!F21+UZDP!F21+UCDP!F21+UIDP!F21</f>
        <v>21522.8</v>
      </c>
      <c r="G23" s="57">
        <f>SZDP!G21+SCDP!G21+SIDP!G21+UZDP!G21+UCDP!G21+UIDP!G21</f>
        <v>15392.9</v>
      </c>
      <c r="H23" s="57">
        <f>SZDP!H21+SCDP!H21+SIDP!H21+UZDP!H21+UCDP!H21+UIDP!H21</f>
        <v>16728.9</v>
      </c>
      <c r="I23" s="57">
        <f>SZDP!I21+SCDP!I21+SIDP!I21+UZDP!I21+UCDP!I21+UIDP!I21</f>
        <v>4529</v>
      </c>
      <c r="J23" s="57">
        <f>SZDP!J21+SCDP!J21+SIDP!J21+UZDP!J21+UCDP!J21+UIDP!J21</f>
        <v>3121</v>
      </c>
      <c r="K23" s="57">
        <f>SZDP!K21+SCDP!K21+SIDP!K21+UZDP!K21+UCDP!K21+UIDP!K21</f>
        <v>2795</v>
      </c>
      <c r="L23" s="66">
        <f>SZDP!L21+SCDP!L21+SIDP!L21+UZDP!L21+UCDP!L21+UIDP!L21</f>
        <v>2094</v>
      </c>
      <c r="M23" s="61">
        <f>SZDP!M21+SCDP!M21+SIDP!M21+UZDP!M21+UCDP!M21+UIDP!M21</f>
        <v>66183.6</v>
      </c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3" ht="15.75">
      <c r="A25" s="21"/>
      <c r="B25" s="32" t="s">
        <v>46</v>
      </c>
      <c r="C25" s="23"/>
      <c r="D25" s="23"/>
      <c r="E25" s="23"/>
      <c r="F25" s="23"/>
      <c r="G25" s="23"/>
      <c r="J25" s="23"/>
      <c r="K25" s="23"/>
      <c r="L25" s="23"/>
      <c r="M25" s="24"/>
    </row>
    <row r="26" spans="1:12" ht="15.75">
      <c r="A26" s="1"/>
      <c r="B26" s="1" t="s">
        <v>47</v>
      </c>
      <c r="C26" s="1"/>
      <c r="H26" s="23"/>
      <c r="I26" s="29" t="s">
        <v>48</v>
      </c>
      <c r="K26" s="1"/>
      <c r="L26" s="1"/>
    </row>
    <row r="27" spans="2:10" ht="12.75">
      <c r="B27" s="30" t="s">
        <v>49</v>
      </c>
      <c r="J27" s="31" t="s">
        <v>50</v>
      </c>
    </row>
  </sheetData>
  <sheetProtection/>
  <mergeCells count="19">
    <mergeCell ref="M8:M9"/>
    <mergeCell ref="I8:I9"/>
    <mergeCell ref="J8:J9"/>
    <mergeCell ref="K8:K9"/>
    <mergeCell ref="L8:L9"/>
    <mergeCell ref="A7:A9"/>
    <mergeCell ref="B7:B9"/>
    <mergeCell ref="C7:C9"/>
    <mergeCell ref="D7:E7"/>
    <mergeCell ref="C10:M10"/>
    <mergeCell ref="A3:M3"/>
    <mergeCell ref="A4:M4"/>
    <mergeCell ref="A5:M5"/>
    <mergeCell ref="E8:E9"/>
    <mergeCell ref="F7:M7"/>
    <mergeCell ref="D8:D9"/>
    <mergeCell ref="F8:F9"/>
    <mergeCell ref="G8:G9"/>
    <mergeCell ref="H8:H9"/>
  </mergeCells>
  <printOptions/>
  <pageMargins left="0.5511811023622047" right="0.35433070866141736" top="0.11811023622047245" bottom="0.11811023622047245" header="0.5118110236220472" footer="0.1574803149606299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F19" sqref="F19:L19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3.5" thickBot="1"/>
    <row r="5" spans="1:13" ht="14.25">
      <c r="A5" s="110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13"/>
    </row>
    <row r="6" spans="1:13" ht="12.75" customHeight="1">
      <c r="A6" s="111"/>
      <c r="B6" s="108"/>
      <c r="C6" s="108"/>
      <c r="D6" s="114" t="s">
        <v>36</v>
      </c>
      <c r="E6" s="114" t="s">
        <v>37</v>
      </c>
      <c r="F6" s="108" t="s">
        <v>5</v>
      </c>
      <c r="G6" s="108" t="s">
        <v>6</v>
      </c>
      <c r="H6" s="108" t="s">
        <v>7</v>
      </c>
      <c r="I6" s="108" t="s">
        <v>8</v>
      </c>
      <c r="J6" s="108" t="s">
        <v>9</v>
      </c>
      <c r="K6" s="108" t="s">
        <v>10</v>
      </c>
      <c r="L6" s="108" t="s">
        <v>11</v>
      </c>
      <c r="M6" s="109" t="s">
        <v>2</v>
      </c>
    </row>
    <row r="7" spans="1:13" ht="21.75" customHeight="1">
      <c r="A7" s="111"/>
      <c r="B7" s="108"/>
      <c r="C7" s="108"/>
      <c r="D7" s="93"/>
      <c r="E7" s="115"/>
      <c r="F7" s="108"/>
      <c r="G7" s="108"/>
      <c r="H7" s="108"/>
      <c r="I7" s="108"/>
      <c r="J7" s="108"/>
      <c r="K7" s="108"/>
      <c r="L7" s="108"/>
      <c r="M7" s="109"/>
    </row>
    <row r="8" spans="1:13" ht="15">
      <c r="A8" s="3"/>
      <c r="B8" s="2"/>
      <c r="C8" s="104" t="s">
        <v>12</v>
      </c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>SUM(D10:E10)</f>
        <v>4177</v>
      </c>
      <c r="D10" s="5">
        <v>919</v>
      </c>
      <c r="E10" s="5">
        <v>3258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aca="true" t="shared" si="0" ref="C11:C20">SUM(D11:E11)</f>
        <v>1544</v>
      </c>
      <c r="D11" s="5">
        <v>796</v>
      </c>
      <c r="E11" s="5">
        <v>748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3124</v>
      </c>
      <c r="D12" s="5">
        <v>448</v>
      </c>
      <c r="E12" s="5">
        <v>2676</v>
      </c>
      <c r="F12" s="5">
        <v>266</v>
      </c>
      <c r="G12" s="5">
        <v>63</v>
      </c>
      <c r="H12" s="5">
        <v>996</v>
      </c>
      <c r="I12" s="5">
        <v>871</v>
      </c>
      <c r="J12" s="5">
        <v>426</v>
      </c>
      <c r="K12" s="5">
        <v>300</v>
      </c>
      <c r="L12" s="5">
        <v>202</v>
      </c>
      <c r="M12" s="6">
        <f>SUM(F12:L12)</f>
        <v>3124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7</v>
      </c>
      <c r="D13" s="9">
        <v>7</v>
      </c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8448.7</v>
      </c>
      <c r="D14" s="11">
        <v>5158.7</v>
      </c>
      <c r="E14" s="11">
        <v>3290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1728.7</v>
      </c>
      <c r="D15" s="5">
        <v>1551.7</v>
      </c>
      <c r="E15" s="5">
        <v>177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1873.7</v>
      </c>
      <c r="D16" s="5">
        <v>1770.7</v>
      </c>
      <c r="E16" s="5">
        <v>103</v>
      </c>
      <c r="F16" s="5">
        <v>807.5</v>
      </c>
      <c r="G16" s="5">
        <v>617</v>
      </c>
      <c r="H16" s="5">
        <v>313.2</v>
      </c>
      <c r="I16" s="5">
        <v>136</v>
      </c>
      <c r="J16" s="5"/>
      <c r="K16" s="5"/>
      <c r="L16" s="5"/>
      <c r="M16" s="6">
        <f>SUM(F16:L16)</f>
        <v>1873.7</v>
      </c>
    </row>
    <row r="17" spans="1:13" ht="27" customHeight="1" thickBot="1">
      <c r="A17" s="17" t="s">
        <v>27</v>
      </c>
      <c r="B17" s="13" t="s">
        <v>28</v>
      </c>
      <c r="C17" s="9">
        <f t="shared" si="0"/>
        <v>61</v>
      </c>
      <c r="D17" s="9">
        <v>61</v>
      </c>
      <c r="E17" s="9"/>
      <c r="F17" s="9" t="s">
        <v>14</v>
      </c>
      <c r="G17" s="9" t="s">
        <v>14</v>
      </c>
      <c r="H17" s="9" t="s">
        <v>14</v>
      </c>
      <c r="I17" s="9" t="s">
        <v>14</v>
      </c>
      <c r="J17" s="9" t="s">
        <v>14</v>
      </c>
      <c r="K17" s="9" t="s">
        <v>14</v>
      </c>
      <c r="L17" s="9" t="s">
        <v>14</v>
      </c>
      <c r="M17" s="14" t="s">
        <v>14</v>
      </c>
    </row>
    <row r="18" spans="1:13" ht="53.25" customHeight="1">
      <c r="A18" s="18">
        <v>3</v>
      </c>
      <c r="B18" s="10" t="s">
        <v>29</v>
      </c>
      <c r="C18" s="11">
        <f t="shared" si="0"/>
        <v>6707</v>
      </c>
      <c r="D18" s="11">
        <v>33</v>
      </c>
      <c r="E18" s="11">
        <v>6674</v>
      </c>
      <c r="F18" s="11" t="s">
        <v>14</v>
      </c>
      <c r="G18" s="11" t="s">
        <v>14</v>
      </c>
      <c r="H18" s="11" t="s">
        <v>14</v>
      </c>
      <c r="I18" s="11" t="s">
        <v>14</v>
      </c>
      <c r="J18" s="11" t="s">
        <v>14</v>
      </c>
      <c r="K18" s="11" t="s">
        <v>14</v>
      </c>
      <c r="L18" s="11" t="s">
        <v>14</v>
      </c>
      <c r="M18" s="12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2674</v>
      </c>
      <c r="D19" s="5">
        <v>33</v>
      </c>
      <c r="E19" s="5">
        <v>2641</v>
      </c>
      <c r="F19" s="5">
        <v>81.3</v>
      </c>
      <c r="G19" s="5">
        <v>110</v>
      </c>
      <c r="H19" s="5">
        <v>20.7</v>
      </c>
      <c r="I19" s="5"/>
      <c r="J19" s="5">
        <v>483</v>
      </c>
      <c r="K19" s="5"/>
      <c r="L19" s="5">
        <v>88</v>
      </c>
      <c r="M19" s="6">
        <f>SUM(F19:L19)</f>
        <v>783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" thickBot="1">
      <c r="A21" s="17"/>
      <c r="B21" s="15" t="s">
        <v>34</v>
      </c>
      <c r="C21" s="25">
        <f>C10+C14+C18</f>
        <v>19332.7</v>
      </c>
      <c r="D21" s="25">
        <f>D10+D14+D18</f>
        <v>6110.7</v>
      </c>
      <c r="E21" s="25">
        <f>E10+E14+E18</f>
        <v>13222</v>
      </c>
      <c r="F21" s="25">
        <f>F12+F16+F19</f>
        <v>1154.8</v>
      </c>
      <c r="G21" s="25">
        <f aca="true" t="shared" si="1" ref="G21:L21">G12+G16+G19</f>
        <v>790</v>
      </c>
      <c r="H21" s="25">
        <f t="shared" si="1"/>
        <v>1329.9</v>
      </c>
      <c r="I21" s="25">
        <f t="shared" si="1"/>
        <v>1007</v>
      </c>
      <c r="J21" s="25">
        <f t="shared" si="1"/>
        <v>909</v>
      </c>
      <c r="K21" s="25">
        <f t="shared" si="1"/>
        <v>300</v>
      </c>
      <c r="L21" s="25">
        <f t="shared" si="1"/>
        <v>290</v>
      </c>
      <c r="M21" s="25">
        <f>SUM(F21:L21)</f>
        <v>5780.7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51" customHeight="1">
      <c r="A23" s="21"/>
      <c r="B23" s="106" t="s">
        <v>41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20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B23:M23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3.5" thickBot="1"/>
    <row r="5" spans="1:13" ht="14.25">
      <c r="A5" s="110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13"/>
    </row>
    <row r="6" spans="1:13" ht="12.75" customHeight="1">
      <c r="A6" s="111"/>
      <c r="B6" s="108"/>
      <c r="C6" s="108"/>
      <c r="D6" s="114" t="s">
        <v>36</v>
      </c>
      <c r="E6" s="114" t="s">
        <v>37</v>
      </c>
      <c r="F6" s="108" t="s">
        <v>5</v>
      </c>
      <c r="G6" s="108" t="s">
        <v>6</v>
      </c>
      <c r="H6" s="108" t="s">
        <v>7</v>
      </c>
      <c r="I6" s="108" t="s">
        <v>8</v>
      </c>
      <c r="J6" s="108" t="s">
        <v>9</v>
      </c>
      <c r="K6" s="108" t="s">
        <v>10</v>
      </c>
      <c r="L6" s="108" t="s">
        <v>11</v>
      </c>
      <c r="M6" s="109" t="s">
        <v>2</v>
      </c>
    </row>
    <row r="7" spans="1:13" ht="21.75" customHeight="1">
      <c r="A7" s="111"/>
      <c r="B7" s="108"/>
      <c r="C7" s="108"/>
      <c r="D7" s="93"/>
      <c r="E7" s="115"/>
      <c r="F7" s="108"/>
      <c r="G7" s="108"/>
      <c r="H7" s="108"/>
      <c r="I7" s="108"/>
      <c r="J7" s="108"/>
      <c r="K7" s="108"/>
      <c r="L7" s="108"/>
      <c r="M7" s="109"/>
    </row>
    <row r="8" spans="1:13" ht="15">
      <c r="A8" s="3"/>
      <c r="B8" s="2"/>
      <c r="C8" s="104" t="s">
        <v>12</v>
      </c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>SUM(D10:E10)</f>
        <v>243</v>
      </c>
      <c r="D10" s="5">
        <v>74</v>
      </c>
      <c r="E10" s="5">
        <v>169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27" t="s">
        <v>14</v>
      </c>
    </row>
    <row r="11" spans="1:13" ht="30.75" customHeight="1">
      <c r="A11" s="16" t="s">
        <v>15</v>
      </c>
      <c r="B11" s="7" t="s">
        <v>16</v>
      </c>
      <c r="C11" s="5">
        <f aca="true" t="shared" si="0" ref="C11:C20">SUM(D11:E11)</f>
        <v>173</v>
      </c>
      <c r="D11" s="5">
        <v>74</v>
      </c>
      <c r="E11" s="5">
        <v>99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27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210</v>
      </c>
      <c r="D12" s="5">
        <v>41</v>
      </c>
      <c r="E12" s="5">
        <v>169</v>
      </c>
      <c r="F12" s="5">
        <v>85</v>
      </c>
      <c r="G12" s="5">
        <v>100</v>
      </c>
      <c r="H12" s="5">
        <v>25</v>
      </c>
      <c r="I12" s="5"/>
      <c r="J12" s="5"/>
      <c r="K12" s="5"/>
      <c r="L12" s="5"/>
      <c r="M12" s="27">
        <f>SUM(F12:L12)</f>
        <v>210</v>
      </c>
    </row>
    <row r="13" spans="1:13" ht="30.75" customHeight="1" thickBot="1">
      <c r="A13" s="17" t="s">
        <v>19</v>
      </c>
      <c r="B13" s="13" t="s">
        <v>20</v>
      </c>
      <c r="C13" s="5">
        <f t="shared" si="0"/>
        <v>20</v>
      </c>
      <c r="D13" s="9">
        <v>20</v>
      </c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77" t="s">
        <v>14</v>
      </c>
    </row>
    <row r="14" spans="1:13" ht="64.5" customHeight="1">
      <c r="A14" s="18" t="s">
        <v>21</v>
      </c>
      <c r="B14" s="10" t="s">
        <v>22</v>
      </c>
      <c r="C14" s="5">
        <f t="shared" si="0"/>
        <v>18824</v>
      </c>
      <c r="D14" s="11">
        <v>9654</v>
      </c>
      <c r="E14" s="11">
        <v>9170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78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8215</v>
      </c>
      <c r="D15" s="5">
        <v>4110</v>
      </c>
      <c r="E15" s="5">
        <v>4105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27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16470</v>
      </c>
      <c r="D16" s="5">
        <v>7890</v>
      </c>
      <c r="E16" s="5">
        <v>8580</v>
      </c>
      <c r="F16" s="5">
        <v>2216</v>
      </c>
      <c r="G16" s="5">
        <v>3685</v>
      </c>
      <c r="H16" s="5">
        <v>3422</v>
      </c>
      <c r="I16" s="5">
        <v>1803</v>
      </c>
      <c r="J16" s="5">
        <v>1803</v>
      </c>
      <c r="K16" s="5">
        <v>1803</v>
      </c>
      <c r="L16" s="5">
        <v>1738</v>
      </c>
      <c r="M16" s="27">
        <f>SUM(F16:L16)</f>
        <v>16470</v>
      </c>
    </row>
    <row r="17" spans="1:13" ht="27" customHeight="1">
      <c r="A17" s="16" t="s">
        <v>27</v>
      </c>
      <c r="B17" s="8" t="s">
        <v>28</v>
      </c>
      <c r="C17" s="5">
        <f t="shared" si="0"/>
        <v>103</v>
      </c>
      <c r="D17" s="5">
        <v>85</v>
      </c>
      <c r="E17" s="5">
        <v>18</v>
      </c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27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4100</v>
      </c>
      <c r="D18" s="5">
        <v>23</v>
      </c>
      <c r="E18" s="5">
        <v>4077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27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1143</v>
      </c>
      <c r="D19" s="5">
        <v>16</v>
      </c>
      <c r="E19" s="5">
        <v>1127</v>
      </c>
      <c r="F19" s="5">
        <v>167</v>
      </c>
      <c r="G19" s="5">
        <v>251</v>
      </c>
      <c r="H19" s="5">
        <v>374</v>
      </c>
      <c r="I19" s="5">
        <v>78</v>
      </c>
      <c r="J19" s="5">
        <v>241</v>
      </c>
      <c r="K19" s="5">
        <v>22</v>
      </c>
      <c r="L19" s="5">
        <v>10</v>
      </c>
      <c r="M19" s="27">
        <f>SUM(F19:L19)</f>
        <v>1143</v>
      </c>
    </row>
    <row r="20" spans="1:13" ht="28.5" customHeight="1">
      <c r="A20" s="16" t="s">
        <v>32</v>
      </c>
      <c r="B20" s="8" t="s">
        <v>33</v>
      </c>
      <c r="C20" s="5">
        <f t="shared" si="0"/>
        <v>988</v>
      </c>
      <c r="D20" s="5">
        <v>7</v>
      </c>
      <c r="E20" s="5">
        <v>981</v>
      </c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27" t="s">
        <v>14</v>
      </c>
    </row>
    <row r="21" spans="1:13" ht="15" thickBot="1">
      <c r="A21" s="17"/>
      <c r="B21" s="15" t="s">
        <v>34</v>
      </c>
      <c r="C21" s="25">
        <f>C10+C14+C18</f>
        <v>23167</v>
      </c>
      <c r="D21" s="25">
        <f>D10+D14+D18</f>
        <v>9751</v>
      </c>
      <c r="E21" s="25">
        <f>E10+E14+E18</f>
        <v>13416</v>
      </c>
      <c r="F21" s="25">
        <f>F12+F16+F19</f>
        <v>2468</v>
      </c>
      <c r="G21" s="25">
        <f aca="true" t="shared" si="1" ref="G21:L21">G12+G16+G19</f>
        <v>4036</v>
      </c>
      <c r="H21" s="25">
        <f t="shared" si="1"/>
        <v>3821</v>
      </c>
      <c r="I21" s="25">
        <f t="shared" si="1"/>
        <v>1881</v>
      </c>
      <c r="J21" s="25">
        <f t="shared" si="1"/>
        <v>2044</v>
      </c>
      <c r="K21" s="25">
        <f t="shared" si="1"/>
        <v>1825</v>
      </c>
      <c r="L21" s="25">
        <f t="shared" si="1"/>
        <v>1748</v>
      </c>
      <c r="M21" s="77">
        <f>SUM(F21:L21)</f>
        <v>17823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3.5" thickBot="1"/>
    <row r="5" spans="1:13" ht="14.25">
      <c r="A5" s="110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13"/>
    </row>
    <row r="6" spans="1:13" ht="12.75" customHeight="1">
      <c r="A6" s="111"/>
      <c r="B6" s="108"/>
      <c r="C6" s="108"/>
      <c r="D6" s="114" t="s">
        <v>36</v>
      </c>
      <c r="E6" s="114" t="s">
        <v>37</v>
      </c>
      <c r="F6" s="108" t="s">
        <v>5</v>
      </c>
      <c r="G6" s="108" t="s">
        <v>6</v>
      </c>
      <c r="H6" s="108" t="s">
        <v>7</v>
      </c>
      <c r="I6" s="108" t="s">
        <v>8</v>
      </c>
      <c r="J6" s="108" t="s">
        <v>9</v>
      </c>
      <c r="K6" s="108" t="s">
        <v>10</v>
      </c>
      <c r="L6" s="108" t="s">
        <v>11</v>
      </c>
      <c r="M6" s="109" t="s">
        <v>2</v>
      </c>
    </row>
    <row r="7" spans="1:13" ht="21.75" customHeight="1">
      <c r="A7" s="111"/>
      <c r="B7" s="108"/>
      <c r="C7" s="108"/>
      <c r="D7" s="93"/>
      <c r="E7" s="115"/>
      <c r="F7" s="108"/>
      <c r="G7" s="108"/>
      <c r="H7" s="108"/>
      <c r="I7" s="108"/>
      <c r="J7" s="108"/>
      <c r="K7" s="108"/>
      <c r="L7" s="108"/>
      <c r="M7" s="109"/>
    </row>
    <row r="8" spans="1:13" ht="15">
      <c r="A8" s="3"/>
      <c r="B8" s="2"/>
      <c r="C8" s="104" t="s">
        <v>12</v>
      </c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>SUM(D10:E10)</f>
        <v>896</v>
      </c>
      <c r="D10" s="5">
        <v>280</v>
      </c>
      <c r="E10" s="5">
        <v>616</v>
      </c>
      <c r="F10" s="5">
        <v>35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27" t="s">
        <v>14</v>
      </c>
    </row>
    <row r="11" spans="1:13" ht="30.75" customHeight="1">
      <c r="A11" s="16" t="s">
        <v>15</v>
      </c>
      <c r="B11" s="7" t="s">
        <v>16</v>
      </c>
      <c r="C11" s="5">
        <f>SUM(D11:E11)</f>
        <v>92</v>
      </c>
      <c r="D11" s="5"/>
      <c r="E11" s="5">
        <v>92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27" t="s">
        <v>14</v>
      </c>
    </row>
    <row r="12" spans="1:13" ht="28.5" customHeight="1">
      <c r="A12" s="16" t="s">
        <v>17</v>
      </c>
      <c r="B12" s="8" t="s">
        <v>18</v>
      </c>
      <c r="C12" s="5">
        <f aca="true" t="shared" si="0" ref="C12:C20">SUM(D12:E12)</f>
        <v>800</v>
      </c>
      <c r="D12" s="5">
        <v>280</v>
      </c>
      <c r="E12" s="5">
        <v>520</v>
      </c>
      <c r="F12" s="5">
        <v>35</v>
      </c>
      <c r="G12" s="5">
        <v>280</v>
      </c>
      <c r="H12" s="5">
        <v>485</v>
      </c>
      <c r="I12" s="5"/>
      <c r="J12" s="5"/>
      <c r="K12" s="5"/>
      <c r="L12" s="5"/>
      <c r="M12" s="27">
        <f>SUM(F12:L12)</f>
        <v>800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77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134</v>
      </c>
      <c r="D14" s="11">
        <v>100</v>
      </c>
      <c r="E14" s="11">
        <v>34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78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110</v>
      </c>
      <c r="D15" s="5">
        <v>100</v>
      </c>
      <c r="E15" s="5">
        <v>10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27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124</v>
      </c>
      <c r="D16" s="5">
        <v>100</v>
      </c>
      <c r="E16" s="5">
        <v>24</v>
      </c>
      <c r="F16" s="5">
        <v>40</v>
      </c>
      <c r="G16" s="5">
        <v>70</v>
      </c>
      <c r="H16" s="5">
        <v>14</v>
      </c>
      <c r="I16" s="5"/>
      <c r="J16" s="5"/>
      <c r="K16" s="5"/>
      <c r="L16" s="5"/>
      <c r="M16" s="27">
        <f>SUM(F16:L16)</f>
        <v>124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27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856</v>
      </c>
      <c r="D18" s="5">
        <v>218</v>
      </c>
      <c r="E18" s="5">
        <v>638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27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561</v>
      </c>
      <c r="D19" s="5">
        <v>213</v>
      </c>
      <c r="E19" s="5">
        <v>348</v>
      </c>
      <c r="F19" s="5">
        <v>420</v>
      </c>
      <c r="G19" s="5">
        <v>141</v>
      </c>
      <c r="H19" s="5"/>
      <c r="I19" s="5"/>
      <c r="J19" s="5"/>
      <c r="K19" s="5"/>
      <c r="L19" s="5"/>
      <c r="M19" s="27">
        <f>SUM(F19:L19)</f>
        <v>561</v>
      </c>
    </row>
    <row r="20" spans="1:13" ht="28.5" customHeight="1">
      <c r="A20" s="16" t="s">
        <v>32</v>
      </c>
      <c r="B20" s="8" t="s">
        <v>33</v>
      </c>
      <c r="C20" s="5">
        <f t="shared" si="0"/>
        <v>43</v>
      </c>
      <c r="D20" s="5"/>
      <c r="E20" s="5">
        <v>43</v>
      </c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27" t="s">
        <v>14</v>
      </c>
    </row>
    <row r="21" spans="1:13" ht="15" thickBot="1">
      <c r="A21" s="17"/>
      <c r="B21" s="15" t="s">
        <v>34</v>
      </c>
      <c r="C21" s="25">
        <f>C10+C14+C18</f>
        <v>1886</v>
      </c>
      <c r="D21" s="25">
        <f>D10+D14+D18</f>
        <v>598</v>
      </c>
      <c r="E21" s="25">
        <f>E10+E14+E18</f>
        <v>1288</v>
      </c>
      <c r="F21" s="25">
        <f>F12+F16+F19</f>
        <v>495</v>
      </c>
      <c r="G21" s="25">
        <f aca="true" t="shared" si="1" ref="G21:L21">G12+G16+G19</f>
        <v>491</v>
      </c>
      <c r="H21" s="25">
        <f t="shared" si="1"/>
        <v>499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7">
        <f>SUM(F21:L21)</f>
        <v>1485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3.5" thickBot="1"/>
    <row r="5" spans="1:13" ht="14.25">
      <c r="A5" s="110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13"/>
    </row>
    <row r="6" spans="1:13" ht="12.75" customHeight="1">
      <c r="A6" s="111"/>
      <c r="B6" s="108"/>
      <c r="C6" s="108"/>
      <c r="D6" s="114" t="s">
        <v>36</v>
      </c>
      <c r="E6" s="114" t="s">
        <v>37</v>
      </c>
      <c r="F6" s="108" t="s">
        <v>5</v>
      </c>
      <c r="G6" s="108" t="s">
        <v>6</v>
      </c>
      <c r="H6" s="108" t="s">
        <v>7</v>
      </c>
      <c r="I6" s="108" t="s">
        <v>8</v>
      </c>
      <c r="J6" s="108" t="s">
        <v>9</v>
      </c>
      <c r="K6" s="108" t="s">
        <v>10</v>
      </c>
      <c r="L6" s="108" t="s">
        <v>11</v>
      </c>
      <c r="M6" s="109" t="s">
        <v>2</v>
      </c>
    </row>
    <row r="7" spans="1:13" ht="21.75" customHeight="1">
      <c r="A7" s="111"/>
      <c r="B7" s="108"/>
      <c r="C7" s="108"/>
      <c r="D7" s="93"/>
      <c r="E7" s="115"/>
      <c r="F7" s="108"/>
      <c r="G7" s="108"/>
      <c r="H7" s="108"/>
      <c r="I7" s="108"/>
      <c r="J7" s="108"/>
      <c r="K7" s="108"/>
      <c r="L7" s="108"/>
      <c r="M7" s="109"/>
    </row>
    <row r="8" spans="1:13" ht="15">
      <c r="A8" s="3"/>
      <c r="B8" s="2"/>
      <c r="C8" s="104" t="s">
        <v>12</v>
      </c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>SUM(D10:E10)</f>
        <v>13326</v>
      </c>
      <c r="D10" s="5">
        <v>8513</v>
      </c>
      <c r="E10" s="5">
        <v>4813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27" t="s">
        <v>14</v>
      </c>
    </row>
    <row r="11" spans="1:13" ht="30.75" customHeight="1">
      <c r="A11" s="16" t="s">
        <v>15</v>
      </c>
      <c r="B11" s="7" t="s">
        <v>16</v>
      </c>
      <c r="C11" s="5">
        <f aca="true" t="shared" si="0" ref="C11:C19">SUM(D11:E11)</f>
        <v>6129</v>
      </c>
      <c r="D11" s="5">
        <v>5555</v>
      </c>
      <c r="E11" s="5">
        <v>574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27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6641</v>
      </c>
      <c r="D12" s="5">
        <v>2951</v>
      </c>
      <c r="E12" s="5">
        <v>3690</v>
      </c>
      <c r="F12" s="5">
        <v>1877</v>
      </c>
      <c r="G12" s="5">
        <v>1837</v>
      </c>
      <c r="H12" s="5">
        <v>2257</v>
      </c>
      <c r="I12" s="5"/>
      <c r="J12" s="5"/>
      <c r="K12" s="5">
        <v>670</v>
      </c>
      <c r="L12" s="5"/>
      <c r="M12" s="27">
        <f>SUM(F12:L12)</f>
        <v>6641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788</v>
      </c>
      <c r="D13" s="5">
        <v>788</v>
      </c>
      <c r="E13" s="5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77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29248</v>
      </c>
      <c r="D14" s="5">
        <v>16819</v>
      </c>
      <c r="E14" s="5">
        <v>12429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78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13234</v>
      </c>
      <c r="D15" s="5">
        <v>5903</v>
      </c>
      <c r="E15" s="5">
        <v>7331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27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18474</v>
      </c>
      <c r="D16" s="5">
        <v>8296</v>
      </c>
      <c r="E16" s="5">
        <v>10178</v>
      </c>
      <c r="F16" s="5">
        <v>7210</v>
      </c>
      <c r="G16" s="5">
        <v>5511</v>
      </c>
      <c r="H16" s="5">
        <v>5485</v>
      </c>
      <c r="I16" s="5">
        <v>136</v>
      </c>
      <c r="J16" s="5">
        <v>132</v>
      </c>
      <c r="K16" s="5"/>
      <c r="L16" s="5"/>
      <c r="M16" s="27">
        <f>SUM(F16:L16)</f>
        <v>18474</v>
      </c>
    </row>
    <row r="17" spans="1:13" ht="27" customHeight="1">
      <c r="A17" s="16" t="s">
        <v>27</v>
      </c>
      <c r="B17" s="8" t="s">
        <v>28</v>
      </c>
      <c r="C17" s="5">
        <f t="shared" si="0"/>
        <v>56</v>
      </c>
      <c r="D17" s="5">
        <v>6</v>
      </c>
      <c r="E17" s="5">
        <v>50</v>
      </c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27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5332</v>
      </c>
      <c r="D18" s="5">
        <v>1779</v>
      </c>
      <c r="E18" s="5">
        <v>3553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27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3560</v>
      </c>
      <c r="D19" s="5">
        <v>780</v>
      </c>
      <c r="E19" s="5">
        <v>2780</v>
      </c>
      <c r="F19" s="5">
        <v>1445</v>
      </c>
      <c r="G19" s="5">
        <v>678</v>
      </c>
      <c r="H19" s="5">
        <v>1237</v>
      </c>
      <c r="I19" s="5">
        <v>200</v>
      </c>
      <c r="J19" s="5"/>
      <c r="K19" s="5"/>
      <c r="L19" s="5"/>
      <c r="M19" s="27">
        <f>SUM(F19:L19)</f>
        <v>3560</v>
      </c>
    </row>
    <row r="20" spans="1:13" ht="28.5" customHeight="1">
      <c r="A20" s="16" t="s">
        <v>32</v>
      </c>
      <c r="B20" s="8" t="s">
        <v>33</v>
      </c>
      <c r="C20" s="5">
        <f>SUM(D20:E20)</f>
        <v>152</v>
      </c>
      <c r="D20" s="5">
        <v>45</v>
      </c>
      <c r="E20" s="5">
        <v>107</v>
      </c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27" t="s">
        <v>14</v>
      </c>
    </row>
    <row r="21" spans="1:13" ht="15" thickBot="1">
      <c r="A21" s="17"/>
      <c r="B21" s="15" t="s">
        <v>34</v>
      </c>
      <c r="C21" s="25">
        <f>C10+C14+C18</f>
        <v>47906</v>
      </c>
      <c r="D21" s="25">
        <f>D10+D14+D18</f>
        <v>27111</v>
      </c>
      <c r="E21" s="25">
        <f>E10+E14+E18</f>
        <v>20795</v>
      </c>
      <c r="F21" s="25">
        <f>F12+F16+F19</f>
        <v>10532</v>
      </c>
      <c r="G21" s="25">
        <f aca="true" t="shared" si="1" ref="G21:L21">G12+G16+G19</f>
        <v>8026</v>
      </c>
      <c r="H21" s="25">
        <f t="shared" si="1"/>
        <v>8979</v>
      </c>
      <c r="I21" s="25">
        <f t="shared" si="1"/>
        <v>336</v>
      </c>
      <c r="J21" s="25">
        <f t="shared" si="1"/>
        <v>132</v>
      </c>
      <c r="K21" s="25">
        <f t="shared" si="1"/>
        <v>670</v>
      </c>
      <c r="L21" s="25">
        <f t="shared" si="1"/>
        <v>0</v>
      </c>
      <c r="M21" s="27">
        <f>SUM(F21:L21)</f>
        <v>28675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F20" sqref="F20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3.5" thickBot="1"/>
    <row r="5" spans="1:13" ht="14.25">
      <c r="A5" s="110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13"/>
    </row>
    <row r="6" spans="1:13" ht="12.75" customHeight="1">
      <c r="A6" s="111"/>
      <c r="B6" s="108"/>
      <c r="C6" s="108"/>
      <c r="D6" s="114" t="s">
        <v>36</v>
      </c>
      <c r="E6" s="114" t="s">
        <v>37</v>
      </c>
      <c r="F6" s="108" t="s">
        <v>5</v>
      </c>
      <c r="G6" s="108" t="s">
        <v>6</v>
      </c>
      <c r="H6" s="108" t="s">
        <v>7</v>
      </c>
      <c r="I6" s="108" t="s">
        <v>8</v>
      </c>
      <c r="J6" s="108" t="s">
        <v>9</v>
      </c>
      <c r="K6" s="108" t="s">
        <v>10</v>
      </c>
      <c r="L6" s="108" t="s">
        <v>11</v>
      </c>
      <c r="M6" s="109" t="s">
        <v>2</v>
      </c>
    </row>
    <row r="7" spans="1:13" ht="21.75" customHeight="1">
      <c r="A7" s="111"/>
      <c r="B7" s="108"/>
      <c r="C7" s="108"/>
      <c r="D7" s="93"/>
      <c r="E7" s="115"/>
      <c r="F7" s="108"/>
      <c r="G7" s="108"/>
      <c r="H7" s="108"/>
      <c r="I7" s="108"/>
      <c r="J7" s="108"/>
      <c r="K7" s="108"/>
      <c r="L7" s="108"/>
      <c r="M7" s="109"/>
    </row>
    <row r="8" spans="1:13" ht="15">
      <c r="A8" s="3"/>
      <c r="B8" s="2"/>
      <c r="C8" s="104" t="s">
        <v>12</v>
      </c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>SUM(D10:E10)</f>
        <v>1146.3</v>
      </c>
      <c r="D10" s="5">
        <v>988</v>
      </c>
      <c r="E10" s="5">
        <v>158.3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27" t="s">
        <v>14</v>
      </c>
    </row>
    <row r="11" spans="1:13" ht="30.75" customHeight="1">
      <c r="A11" s="16" t="s">
        <v>15</v>
      </c>
      <c r="B11" s="7" t="s">
        <v>16</v>
      </c>
      <c r="C11" s="5">
        <f aca="true" t="shared" si="0" ref="C11:C20">SUM(D11:E11)</f>
        <v>877.3</v>
      </c>
      <c r="D11" s="5">
        <v>775</v>
      </c>
      <c r="E11" s="5">
        <v>102.3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27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653.3</v>
      </c>
      <c r="D12" s="5">
        <v>588</v>
      </c>
      <c r="E12" s="5">
        <v>65.3</v>
      </c>
      <c r="F12" s="5">
        <v>128</v>
      </c>
      <c r="G12" s="5">
        <v>285.3</v>
      </c>
      <c r="H12" s="5">
        <v>230</v>
      </c>
      <c r="I12" s="5">
        <v>10</v>
      </c>
      <c r="J12" s="5"/>
      <c r="K12" s="5"/>
      <c r="L12" s="5"/>
      <c r="M12" s="27">
        <f>SUM(F12:L12)</f>
        <v>653.3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49</v>
      </c>
      <c r="D13" s="9">
        <v>49</v>
      </c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77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3304.7</v>
      </c>
      <c r="D14" s="11">
        <v>2989.7</v>
      </c>
      <c r="E14" s="11">
        <v>315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78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2700</v>
      </c>
      <c r="D15" s="5">
        <v>2443</v>
      </c>
      <c r="E15" s="5">
        <v>257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27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1849.6</v>
      </c>
      <c r="D16" s="5">
        <v>1642.6</v>
      </c>
      <c r="E16" s="5">
        <v>207</v>
      </c>
      <c r="F16" s="5">
        <v>1721</v>
      </c>
      <c r="G16" s="5">
        <v>81.6</v>
      </c>
      <c r="H16" s="5">
        <v>46</v>
      </c>
      <c r="I16" s="5">
        <v>1</v>
      </c>
      <c r="J16" s="5"/>
      <c r="K16" s="5"/>
      <c r="L16" s="5"/>
      <c r="M16" s="27">
        <f>SUM(F16:L16)</f>
        <v>1849.6</v>
      </c>
    </row>
    <row r="17" spans="1:13" ht="27" customHeight="1">
      <c r="A17" s="16" t="s">
        <v>27</v>
      </c>
      <c r="B17" s="8" t="s">
        <v>28</v>
      </c>
      <c r="C17" s="5">
        <f t="shared" si="0"/>
        <v>145.4</v>
      </c>
      <c r="D17" s="5">
        <v>37.4</v>
      </c>
      <c r="E17" s="5">
        <v>108</v>
      </c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27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2089.5</v>
      </c>
      <c r="D18" s="5">
        <v>779</v>
      </c>
      <c r="E18" s="5">
        <v>1310.5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27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1223</v>
      </c>
      <c r="D19" s="5">
        <v>408</v>
      </c>
      <c r="E19" s="5">
        <v>815</v>
      </c>
      <c r="F19" s="5">
        <v>955</v>
      </c>
      <c r="G19" s="5">
        <v>167</v>
      </c>
      <c r="H19" s="5">
        <v>14</v>
      </c>
      <c r="I19" s="5">
        <v>87</v>
      </c>
      <c r="J19" s="5"/>
      <c r="K19" s="5"/>
      <c r="L19" s="5"/>
      <c r="M19" s="27">
        <f>SUM(F19:L19)</f>
        <v>1223</v>
      </c>
    </row>
    <row r="20" spans="1:13" ht="28.5" customHeight="1">
      <c r="A20" s="16" t="s">
        <v>32</v>
      </c>
      <c r="B20" s="8" t="s">
        <v>33</v>
      </c>
      <c r="C20" s="5">
        <f t="shared" si="0"/>
        <v>241</v>
      </c>
      <c r="D20" s="5">
        <v>92</v>
      </c>
      <c r="E20" s="5">
        <v>149</v>
      </c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27" t="s">
        <v>14</v>
      </c>
    </row>
    <row r="21" spans="1:13" ht="15" thickBot="1">
      <c r="A21" s="17"/>
      <c r="B21" s="15" t="s">
        <v>34</v>
      </c>
      <c r="C21" s="25">
        <f>C10+C14+C18</f>
        <v>6540.5</v>
      </c>
      <c r="D21" s="25">
        <f>D10+D14+D18</f>
        <v>4756.7</v>
      </c>
      <c r="E21" s="25">
        <f>E10+E14+E18</f>
        <v>1783.8</v>
      </c>
      <c r="F21" s="25">
        <f>F12+F16+F19</f>
        <v>2804</v>
      </c>
      <c r="G21" s="25">
        <f aca="true" t="shared" si="1" ref="G21:L21">G12+G16+G19</f>
        <v>533.9</v>
      </c>
      <c r="H21" s="25">
        <f t="shared" si="1"/>
        <v>290</v>
      </c>
      <c r="I21" s="25">
        <f t="shared" si="1"/>
        <v>98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6">
        <f>SUM(F21:L21)</f>
        <v>3725.9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D19" sqref="D19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3.5" thickBot="1"/>
    <row r="5" spans="1:13" ht="14.25">
      <c r="A5" s="110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13"/>
    </row>
    <row r="6" spans="1:13" ht="12.75" customHeight="1">
      <c r="A6" s="111"/>
      <c r="B6" s="108"/>
      <c r="C6" s="108"/>
      <c r="D6" s="114" t="s">
        <v>36</v>
      </c>
      <c r="E6" s="114" t="s">
        <v>37</v>
      </c>
      <c r="F6" s="108" t="s">
        <v>5</v>
      </c>
      <c r="G6" s="108" t="s">
        <v>6</v>
      </c>
      <c r="H6" s="108" t="s">
        <v>7</v>
      </c>
      <c r="I6" s="108" t="s">
        <v>8</v>
      </c>
      <c r="J6" s="108" t="s">
        <v>9</v>
      </c>
      <c r="K6" s="108" t="s">
        <v>10</v>
      </c>
      <c r="L6" s="108" t="s">
        <v>11</v>
      </c>
      <c r="M6" s="109" t="s">
        <v>2</v>
      </c>
    </row>
    <row r="7" spans="1:13" ht="21.75" customHeight="1">
      <c r="A7" s="111"/>
      <c r="B7" s="108"/>
      <c r="C7" s="108"/>
      <c r="D7" s="93"/>
      <c r="E7" s="115"/>
      <c r="F7" s="108"/>
      <c r="G7" s="108"/>
      <c r="H7" s="108"/>
      <c r="I7" s="108"/>
      <c r="J7" s="108"/>
      <c r="K7" s="108"/>
      <c r="L7" s="108"/>
      <c r="M7" s="109"/>
    </row>
    <row r="8" spans="1:13" ht="15">
      <c r="A8" s="3"/>
      <c r="B8" s="2"/>
      <c r="C8" s="104" t="s">
        <v>12</v>
      </c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>SUM(D10:E10)</f>
        <v>5087</v>
      </c>
      <c r="D10" s="5">
        <v>3531</v>
      </c>
      <c r="E10" s="5">
        <v>1556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27" t="s">
        <v>14</v>
      </c>
    </row>
    <row r="11" spans="1:13" ht="30.75" customHeight="1">
      <c r="A11" s="16" t="s">
        <v>15</v>
      </c>
      <c r="B11" s="7" t="s">
        <v>16</v>
      </c>
      <c r="C11" s="5">
        <f aca="true" t="shared" si="0" ref="C11:C20">SUM(D11:E11)</f>
        <v>2854</v>
      </c>
      <c r="D11" s="5">
        <v>2483</v>
      </c>
      <c r="E11" s="5">
        <v>371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27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2853</v>
      </c>
      <c r="D12" s="5">
        <v>1551</v>
      </c>
      <c r="E12" s="5">
        <v>1302</v>
      </c>
      <c r="F12" s="5">
        <v>416</v>
      </c>
      <c r="G12" s="5">
        <v>222</v>
      </c>
      <c r="H12" s="5">
        <v>1513</v>
      </c>
      <c r="I12" s="5">
        <v>658</v>
      </c>
      <c r="J12" s="5">
        <v>2</v>
      </c>
      <c r="K12" s="5"/>
      <c r="L12" s="5">
        <v>42</v>
      </c>
      <c r="M12" s="27">
        <f>SUM(F12:L12)</f>
        <v>2853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641</v>
      </c>
      <c r="D13" s="9">
        <v>429</v>
      </c>
      <c r="E13" s="9">
        <v>212</v>
      </c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77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9790</v>
      </c>
      <c r="D14" s="11">
        <v>9191</v>
      </c>
      <c r="E14" s="11">
        <v>599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78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5729</v>
      </c>
      <c r="D15" s="5">
        <v>5516</v>
      </c>
      <c r="E15" s="5">
        <v>213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27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5306</v>
      </c>
      <c r="D16" s="5">
        <v>5009</v>
      </c>
      <c r="E16" s="5">
        <v>297</v>
      </c>
      <c r="F16" s="5">
        <v>3433</v>
      </c>
      <c r="G16" s="5">
        <v>1098</v>
      </c>
      <c r="H16" s="5">
        <v>263</v>
      </c>
      <c r="I16" s="5">
        <v>503</v>
      </c>
      <c r="J16" s="5"/>
      <c r="K16" s="5"/>
      <c r="L16" s="5">
        <v>9</v>
      </c>
      <c r="M16" s="27">
        <f>SUM(F16:L16)</f>
        <v>5306</v>
      </c>
    </row>
    <row r="17" spans="1:13" ht="27" customHeight="1">
      <c r="A17" s="16" t="s">
        <v>27</v>
      </c>
      <c r="B17" s="8" t="s">
        <v>28</v>
      </c>
      <c r="C17" s="5">
        <f t="shared" si="0"/>
        <v>301</v>
      </c>
      <c r="D17" s="5">
        <v>228</v>
      </c>
      <c r="E17" s="5">
        <v>73</v>
      </c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27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1363</v>
      </c>
      <c r="D18" s="5">
        <v>777</v>
      </c>
      <c r="E18" s="5">
        <v>586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27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535</v>
      </c>
      <c r="D19" s="5">
        <v>487</v>
      </c>
      <c r="E19" s="5">
        <v>48</v>
      </c>
      <c r="F19" s="5">
        <v>220</v>
      </c>
      <c r="G19" s="5">
        <v>196</v>
      </c>
      <c r="H19" s="5">
        <v>34</v>
      </c>
      <c r="I19" s="5">
        <v>46</v>
      </c>
      <c r="J19" s="5">
        <v>34</v>
      </c>
      <c r="K19" s="5"/>
      <c r="L19" s="5">
        <v>5</v>
      </c>
      <c r="M19" s="27">
        <f>SUM(F19:L19)</f>
        <v>535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27" t="s">
        <v>14</v>
      </c>
    </row>
    <row r="21" spans="1:13" ht="15" thickBot="1">
      <c r="A21" s="17"/>
      <c r="B21" s="15" t="s">
        <v>34</v>
      </c>
      <c r="C21" s="25">
        <f>C10+C14+C18</f>
        <v>16240</v>
      </c>
      <c r="D21" s="25">
        <f>D10+D14+D18</f>
        <v>13499</v>
      </c>
      <c r="E21" s="25">
        <f>E10+E14+E18</f>
        <v>2741</v>
      </c>
      <c r="F21" s="25">
        <f>F12+F16+F19</f>
        <v>4069</v>
      </c>
      <c r="G21" s="25">
        <f aca="true" t="shared" si="1" ref="G21:L21">G12+G16+G19</f>
        <v>1516</v>
      </c>
      <c r="H21" s="25">
        <f t="shared" si="1"/>
        <v>1810</v>
      </c>
      <c r="I21" s="25">
        <f t="shared" si="1"/>
        <v>1207</v>
      </c>
      <c r="J21" s="25">
        <f t="shared" si="1"/>
        <v>36</v>
      </c>
      <c r="K21" s="25">
        <f t="shared" si="1"/>
        <v>0</v>
      </c>
      <c r="L21" s="25">
        <f t="shared" si="1"/>
        <v>56</v>
      </c>
      <c r="M21" s="27">
        <f>SUM(F21:L21)</f>
        <v>8694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2015-02-16T08:18:03Z</cp:lastPrinted>
  <dcterms:created xsi:type="dcterms:W3CDTF">2013-01-03T10:19:36Z</dcterms:created>
  <dcterms:modified xsi:type="dcterms:W3CDTF">2015-02-16T08:37:11Z</dcterms:modified>
  <cp:category/>
  <cp:version/>
  <cp:contentType/>
  <cp:contentStatus/>
</cp:coreProperties>
</file>